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</definedNames>
  <calcPr fullCalcOnLoad="1"/>
</workbook>
</file>

<file path=xl/sharedStrings.xml><?xml version="1.0" encoding="utf-8"?>
<sst xmlns="http://schemas.openxmlformats.org/spreadsheetml/2006/main" count="96" uniqueCount="83">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</sst>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 vertical="top"/>
    </xf>
    <xf numFmtId="3" fontId="43" fillId="0" borderId="0" xfId="0" applyNumberFormat="1" applyFont="1" applyFill="1" applyAlignment="1">
      <alignment horizontal="center" vertical="top"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zoomScalePageLayoutView="0" workbookViewId="0" topLeftCell="A23">
      <selection activeCell="F31" sqref="F31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32" t="s">
        <v>57</v>
      </c>
    </row>
    <row r="4" spans="1:6" ht="31.5" customHeight="1">
      <c r="A4" s="33" t="s">
        <v>81</v>
      </c>
      <c r="B4" s="34"/>
      <c r="C4" s="34"/>
      <c r="D4" s="34"/>
      <c r="E4" s="34"/>
      <c r="F4" s="34"/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1" customFormat="1" ht="42" customHeight="1">
      <c r="A8" s="2" t="s">
        <v>2</v>
      </c>
      <c r="B8" s="3" t="s">
        <v>3</v>
      </c>
      <c r="C8" s="2"/>
      <c r="D8" s="10"/>
      <c r="E8" s="10"/>
      <c r="F8" s="10"/>
    </row>
    <row r="9" spans="1:6" s="11" customFormat="1" ht="28.5" customHeight="1">
      <c r="A9" s="2" t="s">
        <v>4</v>
      </c>
      <c r="B9" s="3" t="s">
        <v>5</v>
      </c>
      <c r="C9" s="2" t="s">
        <v>6</v>
      </c>
      <c r="D9" s="22">
        <v>21762</v>
      </c>
      <c r="E9" s="22">
        <v>40392.10893</v>
      </c>
      <c r="F9" s="24">
        <v>51014.1924784</v>
      </c>
    </row>
    <row r="10" spans="1:6" s="11" customFormat="1" ht="28.5" customHeight="1">
      <c r="A10" s="2" t="s">
        <v>7</v>
      </c>
      <c r="B10" s="3" t="s">
        <v>8</v>
      </c>
      <c r="C10" s="2" t="s">
        <v>6</v>
      </c>
      <c r="D10" s="22">
        <v>-24013</v>
      </c>
      <c r="E10" s="22"/>
      <c r="F10" s="29"/>
    </row>
    <row r="11" spans="1:6" s="11" customFormat="1" ht="59.25" customHeight="1">
      <c r="A11" s="2" t="s">
        <v>9</v>
      </c>
      <c r="B11" s="3" t="s">
        <v>10</v>
      </c>
      <c r="C11" s="2" t="s">
        <v>6</v>
      </c>
      <c r="D11" s="22"/>
      <c r="E11" s="22"/>
      <c r="F11" s="22"/>
    </row>
    <row r="12" spans="1:6" s="11" customFormat="1" ht="27.75" customHeight="1">
      <c r="A12" s="2" t="s">
        <v>11</v>
      </c>
      <c r="B12" s="3" t="s">
        <v>12</v>
      </c>
      <c r="C12" s="2" t="s">
        <v>6</v>
      </c>
      <c r="D12" s="22">
        <v>-19623</v>
      </c>
      <c r="E12" s="22"/>
      <c r="F12" s="29"/>
    </row>
    <row r="13" spans="1:6" s="11" customFormat="1" ht="41.25" customHeight="1">
      <c r="A13" s="2" t="s">
        <v>13</v>
      </c>
      <c r="B13" s="3" t="s">
        <v>14</v>
      </c>
      <c r="C13" s="2"/>
      <c r="D13" s="22"/>
      <c r="E13" s="22"/>
      <c r="F13" s="22"/>
    </row>
    <row r="14" spans="1:6" s="11" customFormat="1" ht="110.25">
      <c r="A14" s="2" t="s">
        <v>15</v>
      </c>
      <c r="B14" s="3" t="s">
        <v>67</v>
      </c>
      <c r="C14" s="2" t="s">
        <v>16</v>
      </c>
      <c r="D14" s="22"/>
      <c r="E14" s="22"/>
      <c r="F14" s="22"/>
    </row>
    <row r="15" spans="1:6" s="11" customFormat="1" ht="58.5" customHeight="1">
      <c r="A15" s="2" t="s">
        <v>17</v>
      </c>
      <c r="B15" s="3" t="s">
        <v>66</v>
      </c>
      <c r="C15" s="2"/>
      <c r="D15" s="22"/>
      <c r="E15" s="22"/>
      <c r="F15" s="22"/>
    </row>
    <row r="16" spans="1:6" s="11" customFormat="1" ht="60.75" customHeight="1">
      <c r="A16" s="2" t="s">
        <v>18</v>
      </c>
      <c r="B16" s="3" t="s">
        <v>58</v>
      </c>
      <c r="C16" s="2" t="s">
        <v>19</v>
      </c>
      <c r="D16" s="22"/>
      <c r="E16" s="22"/>
      <c r="F16" s="22"/>
    </row>
    <row r="17" spans="1:6" s="11" customFormat="1" ht="39.75" customHeight="1">
      <c r="A17" s="2" t="s">
        <v>20</v>
      </c>
      <c r="B17" s="3" t="s">
        <v>59</v>
      </c>
      <c r="C17" s="2" t="s">
        <v>21</v>
      </c>
      <c r="D17" s="22"/>
      <c r="E17" s="22"/>
      <c r="F17" s="22"/>
    </row>
    <row r="18" spans="1:6" s="14" customFormat="1" ht="24.75" customHeight="1">
      <c r="A18" s="12" t="s">
        <v>22</v>
      </c>
      <c r="B18" s="13" t="s">
        <v>60</v>
      </c>
      <c r="C18" s="12" t="s">
        <v>19</v>
      </c>
      <c r="D18" s="27">
        <v>59</v>
      </c>
      <c r="E18" s="30">
        <v>61.803</v>
      </c>
      <c r="F18" s="31">
        <v>60.625</v>
      </c>
    </row>
    <row r="19" spans="1:6" s="11" customFormat="1" ht="60" customHeight="1">
      <c r="A19" s="2" t="s">
        <v>61</v>
      </c>
      <c r="B19" s="3" t="s">
        <v>63</v>
      </c>
      <c r="C19" s="2" t="s">
        <v>62</v>
      </c>
      <c r="D19" s="23">
        <v>443.664</v>
      </c>
      <c r="E19" s="23">
        <v>448.04771</v>
      </c>
      <c r="F19" s="23">
        <v>443.664</v>
      </c>
    </row>
    <row r="20" spans="1:6" s="11" customFormat="1" ht="76.5" customHeight="1">
      <c r="A20" s="2" t="s">
        <v>24</v>
      </c>
      <c r="B20" s="3" t="s">
        <v>64</v>
      </c>
      <c r="C20" s="2" t="s">
        <v>23</v>
      </c>
      <c r="D20" s="22"/>
      <c r="E20" s="22"/>
      <c r="F20" s="24"/>
    </row>
    <row r="21" spans="1:6" s="11" customFormat="1" ht="93" customHeight="1">
      <c r="A21" s="2" t="s">
        <v>25</v>
      </c>
      <c r="B21" s="3" t="s">
        <v>65</v>
      </c>
      <c r="C21" s="2" t="s">
        <v>16</v>
      </c>
      <c r="D21" s="28">
        <v>0.64</v>
      </c>
      <c r="E21" s="28">
        <v>0.64</v>
      </c>
      <c r="F21" s="28">
        <v>0.64</v>
      </c>
    </row>
    <row r="22" spans="1:6" s="11" customFormat="1" ht="73.5" customHeight="1">
      <c r="A22" s="2" t="s">
        <v>26</v>
      </c>
      <c r="B22" s="3" t="s">
        <v>68</v>
      </c>
      <c r="C22" s="2"/>
      <c r="D22" s="22"/>
      <c r="E22" s="22"/>
      <c r="F22" s="24"/>
    </row>
    <row r="23" spans="1:6" s="11" customFormat="1" ht="87.75" customHeight="1">
      <c r="A23" s="2" t="s">
        <v>27</v>
      </c>
      <c r="B23" s="3" t="s">
        <v>69</v>
      </c>
      <c r="C23" s="2" t="s">
        <v>21</v>
      </c>
      <c r="D23" s="22"/>
      <c r="E23" s="22"/>
      <c r="F23" s="22"/>
    </row>
    <row r="24" spans="1:6" s="11" customFormat="1" ht="72" customHeight="1">
      <c r="A24" s="2" t="s">
        <v>28</v>
      </c>
      <c r="B24" s="3" t="s">
        <v>29</v>
      </c>
      <c r="C24" s="2"/>
      <c r="D24" s="24">
        <v>41045.53318</v>
      </c>
      <c r="E24" s="22">
        <v>40392.10893</v>
      </c>
      <c r="F24" s="24">
        <v>51014.1924784</v>
      </c>
    </row>
    <row r="25" spans="1:6" s="11" customFormat="1" ht="90" customHeight="1">
      <c r="A25" s="2" t="s">
        <v>30</v>
      </c>
      <c r="B25" s="3" t="s">
        <v>71</v>
      </c>
      <c r="C25" s="2" t="s">
        <v>6</v>
      </c>
      <c r="D25" s="24">
        <v>41045.53318</v>
      </c>
      <c r="E25" s="24">
        <f>E27+E28+E29+E30</f>
        <v>37207.6550278584</v>
      </c>
      <c r="F25" s="24">
        <v>45914.1924784</v>
      </c>
    </row>
    <row r="26" spans="1:6" s="11" customFormat="1" ht="27" customHeight="1">
      <c r="A26" s="2"/>
      <c r="B26" s="3" t="s">
        <v>70</v>
      </c>
      <c r="C26" s="2"/>
      <c r="D26" s="22"/>
      <c r="E26" s="22"/>
      <c r="F26" s="24"/>
    </row>
    <row r="27" spans="1:6" s="11" customFormat="1" ht="27" customHeight="1">
      <c r="A27" s="2"/>
      <c r="B27" s="3" t="s">
        <v>31</v>
      </c>
      <c r="C27" s="2"/>
      <c r="D27" s="22">
        <v>4073.63497</v>
      </c>
      <c r="E27" s="22">
        <v>2284.06462</v>
      </c>
      <c r="F27" s="24">
        <v>4373.35056</v>
      </c>
    </row>
    <row r="28" spans="1:6" s="11" customFormat="1" ht="27" customHeight="1">
      <c r="A28" s="2"/>
      <c r="B28" s="3" t="s">
        <v>32</v>
      </c>
      <c r="C28" s="2"/>
      <c r="D28" s="24">
        <v>26954.99152</v>
      </c>
      <c r="E28" s="22">
        <v>28910.47505</v>
      </c>
      <c r="F28" s="24">
        <f>30550+5000</f>
        <v>35550</v>
      </c>
    </row>
    <row r="29" spans="1:6" s="11" customFormat="1" ht="27" customHeight="1">
      <c r="A29" s="2"/>
      <c r="B29" s="3" t="s">
        <v>33</v>
      </c>
      <c r="C29" s="2"/>
      <c r="D29" s="22">
        <v>4839.32172</v>
      </c>
      <c r="E29" s="22">
        <v>3316.06467</v>
      </c>
      <c r="F29" s="24">
        <v>3746.45</v>
      </c>
    </row>
    <row r="30" spans="1:6" s="11" customFormat="1" ht="85.5" customHeight="1">
      <c r="A30" s="2" t="s">
        <v>34</v>
      </c>
      <c r="B30" s="3" t="s">
        <v>72</v>
      </c>
      <c r="C30" s="2" t="s">
        <v>6</v>
      </c>
      <c r="D30" s="24">
        <f>D24-D27-D29-D28</f>
        <v>5177.58497</v>
      </c>
      <c r="E30" s="24">
        <f>E24-E27-E29-E28-E31</f>
        <v>2697.0506878584</v>
      </c>
      <c r="F30" s="24">
        <f>F24-F27-F29-F28-F31</f>
        <v>2244.391918400004</v>
      </c>
    </row>
    <row r="31" spans="1:6" s="11" customFormat="1" ht="60.75" customHeight="1">
      <c r="A31" s="2" t="s">
        <v>35</v>
      </c>
      <c r="B31" s="3" t="s">
        <v>73</v>
      </c>
      <c r="C31" s="2" t="s">
        <v>6</v>
      </c>
      <c r="D31" s="22"/>
      <c r="E31" s="22">
        <v>3184.453902141604</v>
      </c>
      <c r="F31" s="22">
        <v>5100</v>
      </c>
    </row>
    <row r="32" spans="1:6" s="11" customFormat="1" ht="43.5" customHeight="1">
      <c r="A32" s="2" t="s">
        <v>36</v>
      </c>
      <c r="B32" s="3" t="s">
        <v>82</v>
      </c>
      <c r="C32" s="2" t="s">
        <v>6</v>
      </c>
      <c r="D32" s="22"/>
      <c r="E32" s="22"/>
      <c r="F32" s="22"/>
    </row>
    <row r="33" spans="1:6" s="11" customFormat="1" ht="70.5" customHeight="1">
      <c r="A33" s="2" t="s">
        <v>37</v>
      </c>
      <c r="B33" s="3" t="s">
        <v>38</v>
      </c>
      <c r="C33" s="2"/>
      <c r="D33" s="22"/>
      <c r="E33" s="22"/>
      <c r="F33" s="22"/>
    </row>
    <row r="34" spans="1:6" s="11" customFormat="1" ht="27" customHeight="1">
      <c r="A34" s="2"/>
      <c r="B34" s="15" t="s">
        <v>39</v>
      </c>
      <c r="C34" s="2"/>
      <c r="D34" s="22"/>
      <c r="E34" s="22"/>
      <c r="F34" s="22"/>
    </row>
    <row r="35" spans="1:6" s="11" customFormat="1" ht="30.75" customHeight="1">
      <c r="A35" s="2"/>
      <c r="B35" s="3" t="s">
        <v>74</v>
      </c>
      <c r="C35" s="2" t="s">
        <v>40</v>
      </c>
      <c r="D35" s="22">
        <v>363.8</v>
      </c>
      <c r="E35" s="22">
        <v>363.8</v>
      </c>
      <c r="F35" s="24">
        <v>363.8</v>
      </c>
    </row>
    <row r="36" spans="1:6" s="11" customFormat="1" ht="47.25">
      <c r="A36" s="2"/>
      <c r="B36" s="3" t="s">
        <v>75</v>
      </c>
      <c r="C36" s="2" t="s">
        <v>41</v>
      </c>
      <c r="D36" s="24">
        <f>(D25-79.70664-14.31229)/D35</f>
        <v>112.56600948323255</v>
      </c>
      <c r="E36" s="24">
        <f>(E25-229.28304-125.3505)/E35</f>
        <v>101.30022399081473</v>
      </c>
      <c r="F36" s="24">
        <f>(F25-454.2324-38.11172)/F35</f>
        <v>124.85389873117097</v>
      </c>
    </row>
    <row r="37" spans="1:6" s="11" customFormat="1" ht="72.75" customHeight="1">
      <c r="A37" s="2" t="s">
        <v>42</v>
      </c>
      <c r="B37" s="3" t="s">
        <v>43</v>
      </c>
      <c r="C37" s="2"/>
      <c r="D37" s="22"/>
      <c r="E37" s="22"/>
      <c r="F37" s="22"/>
    </row>
    <row r="38" spans="1:6" s="11" customFormat="1" ht="41.25" customHeight="1">
      <c r="A38" s="2" t="s">
        <v>44</v>
      </c>
      <c r="B38" s="3" t="s">
        <v>45</v>
      </c>
      <c r="C38" s="2" t="s">
        <v>46</v>
      </c>
      <c r="D38" s="24">
        <v>6.5</v>
      </c>
      <c r="E38" s="22">
        <v>7</v>
      </c>
      <c r="F38" s="24">
        <v>7</v>
      </c>
    </row>
    <row r="39" spans="1:6" s="11" customFormat="1" ht="47.25">
      <c r="A39" s="2" t="s">
        <v>47</v>
      </c>
      <c r="B39" s="3" t="s">
        <v>48</v>
      </c>
      <c r="C39" s="2" t="s">
        <v>76</v>
      </c>
      <c r="D39" s="22">
        <f>D27/12/D38</f>
        <v>52.22608935897436</v>
      </c>
      <c r="E39" s="22">
        <f>E27/12/E38</f>
        <v>27.191245476190478</v>
      </c>
      <c r="F39" s="24">
        <f>F27/12/F38</f>
        <v>52.063697142857144</v>
      </c>
    </row>
    <row r="40" spans="1:6" s="11" customFormat="1" ht="59.25" customHeight="1">
      <c r="A40" s="4" t="s">
        <v>49</v>
      </c>
      <c r="B40" s="5" t="s">
        <v>50</v>
      </c>
      <c r="C40" s="4"/>
      <c r="D40" s="25"/>
      <c r="E40" s="25"/>
      <c r="F40" s="25"/>
    </row>
    <row r="41" spans="1:6" s="11" customFormat="1" ht="27" customHeight="1">
      <c r="A41" s="4"/>
      <c r="B41" s="16" t="s">
        <v>39</v>
      </c>
      <c r="C41" s="4"/>
      <c r="D41" s="25"/>
      <c r="E41" s="25"/>
      <c r="F41" s="25"/>
    </row>
    <row r="42" spans="1:6" s="11" customFormat="1" ht="58.5" customHeight="1">
      <c r="A42" s="4"/>
      <c r="B42" s="5" t="s">
        <v>51</v>
      </c>
      <c r="C42" s="4" t="s">
        <v>6</v>
      </c>
      <c r="D42" s="25">
        <v>10</v>
      </c>
      <c r="E42" s="25"/>
      <c r="F42" s="26">
        <v>10</v>
      </c>
    </row>
    <row r="43" spans="1:6" s="11" customFormat="1" ht="68.25" customHeight="1">
      <c r="A43" s="19"/>
      <c r="B43" s="20" t="s">
        <v>52</v>
      </c>
      <c r="C43" s="19" t="s">
        <v>6</v>
      </c>
      <c r="D43" s="21"/>
      <c r="E43" s="21"/>
      <c r="F43" s="21"/>
    </row>
    <row r="44" s="18" customFormat="1" ht="19.5" customHeight="1">
      <c r="A44" s="17" t="s">
        <v>77</v>
      </c>
    </row>
    <row r="45" s="18" customFormat="1" ht="15.75">
      <c r="A45" s="17" t="s">
        <v>78</v>
      </c>
    </row>
    <row r="46" s="18" customFormat="1" ht="15.75">
      <c r="A46" s="17" t="s">
        <v>79</v>
      </c>
    </row>
    <row r="47" s="18" customFormat="1" ht="15.75">
      <c r="A47" s="17" t="s">
        <v>80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Shkitina Yuliya</cp:lastModifiedBy>
  <cp:lastPrinted>2020-05-19T08:20:15Z</cp:lastPrinted>
  <dcterms:created xsi:type="dcterms:W3CDTF">2014-08-15T10:06:32Z</dcterms:created>
  <dcterms:modified xsi:type="dcterms:W3CDTF">2020-05-19T08:27:57Z</dcterms:modified>
  <cp:category/>
  <cp:version/>
  <cp:contentType/>
  <cp:contentStatus/>
</cp:coreProperties>
</file>